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2505" activeTab="2"/>
  </bookViews>
  <sheets>
    <sheet name="ШЭ 4 класс" sheetId="1" r:id="rId1"/>
    <sheet name="ШЭ 5-11" sheetId="2" r:id="rId2"/>
    <sheet name="МЭ 7-11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<sst xmlns="http://schemas.openxmlformats.org/spreadsheetml/2006/main" count="178" uniqueCount="87">
  <si>
    <t>№</t>
  </si>
  <si>
    <t>Предмет</t>
  </si>
  <si>
    <t>Всего</t>
  </si>
  <si>
    <t>Русский язык</t>
  </si>
  <si>
    <t>Математика</t>
  </si>
  <si>
    <t>Английский язык</t>
  </si>
  <si>
    <t>Экономика</t>
  </si>
  <si>
    <t>Экология</t>
  </si>
  <si>
    <t>Литература</t>
  </si>
  <si>
    <t>Французский язык</t>
  </si>
  <si>
    <t>Биология</t>
  </si>
  <si>
    <t>Физика</t>
  </si>
  <si>
    <t>Право</t>
  </si>
  <si>
    <t>Физическая культура</t>
  </si>
  <si>
    <t>Химия</t>
  </si>
  <si>
    <t>Обществознание</t>
  </si>
  <si>
    <t>Немецкий язык</t>
  </si>
  <si>
    <t>Технология</t>
  </si>
  <si>
    <t>Основы безопасности жизнедеятельности</t>
  </si>
  <si>
    <t>Астрономия</t>
  </si>
  <si>
    <t>География</t>
  </si>
  <si>
    <t>Информатика</t>
  </si>
  <si>
    <t>История</t>
  </si>
  <si>
    <t>Мировая художественная культура</t>
  </si>
  <si>
    <t>Испанский язык</t>
  </si>
  <si>
    <t>Итальянский язык</t>
  </si>
  <si>
    <t>с ОВЗ</t>
  </si>
  <si>
    <t>из городских школ</t>
  </si>
  <si>
    <t>из сельских школ</t>
  </si>
  <si>
    <t>Ячейки голубого цвета заполняются автоматически!!!</t>
  </si>
  <si>
    <t>количество призеров с ОВЗ (чел.)</t>
  </si>
  <si>
    <t>количество призеров из городских школ (чел.)</t>
  </si>
  <si>
    <t>количество призеров из сельских школ (чел.)</t>
  </si>
  <si>
    <t xml:space="preserve">количество участников с ОВЗ (чел.) </t>
  </si>
  <si>
    <t>количество участников из городских школ (чел.)</t>
  </si>
  <si>
    <t xml:space="preserve">количество участников из сельских школ (чел.) </t>
  </si>
  <si>
    <t>количество победителей с ОВЗ (чел.)</t>
  </si>
  <si>
    <t>количество победитей из городских школ (чел.)</t>
  </si>
  <si>
    <t>количество победитей из сельских школ (чел.)</t>
  </si>
  <si>
    <t>количество победителей из городских школ (чел.)</t>
  </si>
  <si>
    <t>количество победителей из сельских школ (чел.)</t>
  </si>
  <si>
    <t>Количество участников (чел/ол)</t>
  </si>
  <si>
    <t>Количество призеров(чел/ол)</t>
  </si>
  <si>
    <t>Количество победителей школьного этапа в 4-х классах (чел.)</t>
  </si>
  <si>
    <t>Количество призеров школьного этапа в 4-х классах (чел.)</t>
  </si>
  <si>
    <t>количество участников с ОВЗ (чел.)</t>
  </si>
  <si>
    <t>количество участников из сельских школ (чел.)</t>
  </si>
  <si>
    <t xml:space="preserve">количество победителей с ОВЗ (чел.) </t>
  </si>
  <si>
    <t xml:space="preserve">количество победителей из городских школ (чел.) </t>
  </si>
  <si>
    <t xml:space="preserve">количество победителей из сельских школ (чел.) </t>
  </si>
  <si>
    <t xml:space="preserve">количество призеров с ОВЗ (чел.) </t>
  </si>
  <si>
    <t xml:space="preserve"> количество призеров из сельских школ (чел.)</t>
  </si>
  <si>
    <t>ИЗ НИХ</t>
  </si>
  <si>
    <t>Количество победителей (чел/ол)</t>
  </si>
  <si>
    <t>Количество призеров (чел/ол)</t>
  </si>
  <si>
    <t>Количество победителей муниципального этапа (чел.)</t>
  </si>
  <si>
    <t>Количество призеров муниципального этапа (чел.)</t>
  </si>
  <si>
    <t xml:space="preserve">   ИЗ НИХ</t>
  </si>
  <si>
    <t>Количество обучающихся 4  классов (чел.) в ОУ  2018-2019 уч.году</t>
  </si>
  <si>
    <t>Количество победителей(чел/ол)</t>
  </si>
  <si>
    <t>Отчет о проведении школьного этапа Олимпиады в 2019 - 2020 учебном году (4-е классы)</t>
  </si>
  <si>
    <t>Отчет о проведении школьного этапа Олимпиады в 2019 - 2020 учебном году</t>
  </si>
  <si>
    <t>Отчет о проведении муниципального этапа Олимпиады в 2019 - 2020 учебном году</t>
  </si>
  <si>
    <t xml:space="preserve">% от общего количества обучающихся 5-11 классов </t>
  </si>
  <si>
    <t>Количество обучающихся 5-11 классов (чел.) в ОУ в 2019 - 2020 уч.году</t>
  </si>
  <si>
    <t>% победителей и призеров от количества участников</t>
  </si>
  <si>
    <t>Китайский язык</t>
  </si>
  <si>
    <t xml:space="preserve">% от общего количества обучающихся 7-11 классов </t>
  </si>
  <si>
    <r>
      <t xml:space="preserve">Количество участников муниципального этапа </t>
    </r>
    <r>
      <rPr>
        <b/>
        <sz val="12"/>
        <color indexed="8"/>
        <rFont val="Times New Roman"/>
        <family val="1"/>
      </rPr>
      <t>(человек)</t>
    </r>
  </si>
  <si>
    <t>Количество обучающихся 7-11 классов (чел.) в ОУ в 2019 - 2020 уч.году</t>
  </si>
  <si>
    <t>Количество обучающихся 5-6 классов (чел.) в ОУ в 2019 - 2020 уч.году</t>
  </si>
  <si>
    <t>Количество победителей школьного этапа 5-6 классов (человек)</t>
  </si>
  <si>
    <t>Количество призеров школьного этапа 5-6 классов (человек)</t>
  </si>
  <si>
    <t xml:space="preserve">% от общего количества обучающихся  5-6 классов </t>
  </si>
  <si>
    <t>Количество победителей школьного этапа 7-11 классов  (чел.)</t>
  </si>
  <si>
    <t>Количество призеров школьного этапа  7-11 классов(чел.)</t>
  </si>
  <si>
    <t>Количество победителей школьного этапа 5-11 классов  (чел.)</t>
  </si>
  <si>
    <t>Количество призеров школьного этапа  5-11 классов(чел.)</t>
  </si>
  <si>
    <t>ИТОГО (чел/олимпиады):</t>
  </si>
  <si>
    <t>Итого чел/олимпиады</t>
  </si>
  <si>
    <r>
      <t>Количество участников школьного этапа Олимпиады в 4-х классах (</t>
    </r>
    <r>
      <rPr>
        <b/>
        <sz val="16"/>
        <rFont val="Times New Roman"/>
        <family val="1"/>
      </rPr>
      <t>человек)</t>
    </r>
  </si>
  <si>
    <t xml:space="preserve">% от общего количества обучающихся 
4  классов </t>
  </si>
  <si>
    <r>
      <t>Количество обучающихся</t>
    </r>
    <r>
      <rPr>
        <b/>
        <sz val="10"/>
        <rFont val="Times New Roman"/>
        <family val="1"/>
      </rPr>
      <t xml:space="preserve"> 5-6 классов (чел.</t>
    </r>
    <r>
      <rPr>
        <sz val="10"/>
        <color indexed="8"/>
        <rFont val="Times New Roman"/>
        <family val="1"/>
      </rPr>
      <t>) в ОУ в 2019 - 2020 уч.году</t>
    </r>
  </si>
  <si>
    <r>
      <t>Количество участников школьного этапа  5-6 классов (</t>
    </r>
    <r>
      <rPr>
        <b/>
        <sz val="10"/>
        <color indexed="8"/>
        <rFont val="Times New Roman"/>
        <family val="1"/>
      </rPr>
      <t>человек</t>
    </r>
    <r>
      <rPr>
        <sz val="10"/>
        <color indexed="8"/>
        <rFont val="Times New Roman"/>
        <family val="1"/>
      </rPr>
      <t>)</t>
    </r>
  </si>
  <si>
    <r>
      <t xml:space="preserve">Количество обучающихся </t>
    </r>
    <r>
      <rPr>
        <b/>
        <sz val="10"/>
        <color indexed="8"/>
        <rFont val="Times New Roman"/>
        <family val="1"/>
      </rPr>
      <t>7-11 классов (чел.)</t>
    </r>
    <r>
      <rPr>
        <sz val="10"/>
        <color indexed="8"/>
        <rFont val="Times New Roman"/>
        <family val="1"/>
      </rPr>
      <t xml:space="preserve"> в ОУ в 2019 - 2020 уч.году</t>
    </r>
  </si>
  <si>
    <r>
      <t>Количество участников школьного этапа  7-11 классов (</t>
    </r>
    <r>
      <rPr>
        <b/>
        <sz val="10"/>
        <color indexed="8"/>
        <rFont val="Times New Roman"/>
        <family val="1"/>
      </rPr>
      <t>человек</t>
    </r>
    <r>
      <rPr>
        <sz val="10"/>
        <color indexed="8"/>
        <rFont val="Times New Roman"/>
        <family val="1"/>
      </rPr>
      <t>)</t>
    </r>
  </si>
  <si>
    <r>
      <t xml:space="preserve">Количество обучающихся </t>
    </r>
    <r>
      <rPr>
        <b/>
        <sz val="10"/>
        <color indexed="8"/>
        <rFont val="Times New Roman"/>
        <family val="1"/>
      </rPr>
      <t>5-11 классов (чел.)</t>
    </r>
    <r>
      <rPr>
        <sz val="10"/>
        <color indexed="8"/>
        <rFont val="Times New Roman"/>
        <family val="1"/>
      </rPr>
      <t xml:space="preserve"> в ОУ в 2019 - 2020 уч.году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</si>
</sst>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2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64" fontId="0" fillId="0" borderId="0" xfId="60" applyNumberFormat="1" applyFont="1" applyAlignment="1">
      <alignment/>
    </xf>
    <xf numFmtId="164" fontId="0" fillId="0" borderId="0" xfId="60" applyNumberFormat="1" applyFont="1" applyAlignment="1">
      <alignment wrapText="1"/>
    </xf>
    <xf numFmtId="164" fontId="9" fillId="34" borderId="10" xfId="60" applyNumberFormat="1" applyFont="1" applyFill="1" applyBorder="1" applyAlignment="1">
      <alignment horizontal="center" vertical="center" wrapText="1"/>
    </xf>
    <xf numFmtId="164" fontId="55" fillId="34" borderId="10" xfId="60" applyNumberFormat="1" applyFont="1" applyFill="1" applyBorder="1" applyAlignment="1">
      <alignment horizontal="center" vertical="center" wrapText="1"/>
    </xf>
    <xf numFmtId="164" fontId="55" fillId="35" borderId="10" xfId="60" applyNumberFormat="1" applyFont="1" applyFill="1" applyBorder="1" applyAlignment="1" applyProtection="1">
      <alignment wrapText="1"/>
      <protection hidden="1" locked="0"/>
    </xf>
    <xf numFmtId="164" fontId="55" fillId="35" borderId="10" xfId="60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64" fontId="0" fillId="35" borderId="10" xfId="6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1" fillId="0" borderId="0" xfId="0" applyNumberFormat="1" applyFont="1" applyAlignment="1">
      <alignment/>
    </xf>
    <xf numFmtId="0" fontId="56" fillId="0" borderId="0" xfId="0" applyFont="1" applyAlignment="1">
      <alignment/>
    </xf>
    <xf numFmtId="0" fontId="11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64" fontId="16" fillId="34" borderId="10" xfId="60" applyNumberFormat="1" applyFont="1" applyFill="1" applyBorder="1" applyAlignment="1">
      <alignment horizontal="center" vertical="center" wrapText="1"/>
    </xf>
    <xf numFmtId="164" fontId="58" fillId="34" borderId="10" xfId="60" applyNumberFormat="1" applyFont="1" applyFill="1" applyBorder="1" applyAlignment="1">
      <alignment horizontal="center" vertical="center" wrapText="1"/>
    </xf>
    <xf numFmtId="164" fontId="58" fillId="35" borderId="10" xfId="60" applyNumberFormat="1" applyFont="1" applyFill="1" applyBorder="1" applyAlignment="1" applyProtection="1">
      <alignment wrapText="1"/>
      <protection hidden="1" locked="0"/>
    </xf>
    <xf numFmtId="164" fontId="58" fillId="35" borderId="10" xfId="60" applyNumberFormat="1" applyFont="1" applyFill="1" applyBorder="1" applyAlignment="1">
      <alignment/>
    </xf>
    <xf numFmtId="164" fontId="57" fillId="35" borderId="10" xfId="60" applyNumberFormat="1" applyFont="1" applyFill="1" applyBorder="1" applyAlignment="1">
      <alignment/>
    </xf>
    <xf numFmtId="0" fontId="13" fillId="13" borderId="0" xfId="0" applyFont="1" applyFill="1" applyAlignment="1">
      <alignment/>
    </xf>
    <xf numFmtId="0" fontId="57" fillId="13" borderId="0" xfId="0" applyFont="1" applyFill="1" applyAlignment="1">
      <alignment/>
    </xf>
    <xf numFmtId="164" fontId="57" fillId="0" borderId="0" xfId="60" applyNumberFormat="1" applyFont="1" applyAlignment="1">
      <alignment wrapText="1"/>
    </xf>
    <xf numFmtId="164" fontId="57" fillId="0" borderId="0" xfId="60" applyNumberFormat="1" applyFont="1" applyAlignment="1">
      <alignment/>
    </xf>
    <xf numFmtId="0" fontId="13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4" fillId="0" borderId="0" xfId="60" applyNumberFormat="1" applyFont="1" applyAlignment="1">
      <alignment horizontal="center" wrapText="1"/>
    </xf>
    <xf numFmtId="0" fontId="57" fillId="0" borderId="0" xfId="0" applyFont="1" applyAlignment="1">
      <alignment vertical="center"/>
    </xf>
    <xf numFmtId="164" fontId="57" fillId="0" borderId="0" xfId="60" applyNumberFormat="1" applyFont="1" applyAlignment="1">
      <alignment vertical="center" wrapText="1"/>
    </xf>
    <xf numFmtId="164" fontId="57" fillId="0" borderId="0" xfId="60" applyNumberFormat="1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164" fontId="57" fillId="0" borderId="0" xfId="60" applyNumberFormat="1" applyFont="1" applyBorder="1" applyAlignment="1">
      <alignment wrapText="1"/>
    </xf>
    <xf numFmtId="164" fontId="57" fillId="0" borderId="0" xfId="60" applyNumberFormat="1" applyFont="1" applyBorder="1" applyAlignment="1">
      <alignment/>
    </xf>
    <xf numFmtId="0" fontId="15" fillId="32" borderId="10" xfId="0" applyFont="1" applyFill="1" applyBorder="1" applyAlignment="1">
      <alignment horizontal="center"/>
    </xf>
    <xf numFmtId="164" fontId="57" fillId="0" borderId="10" xfId="60" applyNumberFormat="1" applyFont="1" applyBorder="1" applyAlignment="1">
      <alignment wrapText="1"/>
    </xf>
    <xf numFmtId="164" fontId="57" fillId="0" borderId="10" xfId="60" applyNumberFormat="1" applyFont="1" applyBorder="1" applyAlignment="1">
      <alignment/>
    </xf>
    <xf numFmtId="0" fontId="15" fillId="35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164" fontId="16" fillId="35" borderId="10" xfId="60" applyNumberFormat="1" applyFont="1" applyFill="1" applyBorder="1" applyAlignment="1">
      <alignment horizontal="center" vertical="center" wrapText="1"/>
    </xf>
    <xf numFmtId="164" fontId="58" fillId="35" borderId="10" xfId="6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11" fillId="32" borderId="11" xfId="0" applyNumberFormat="1" applyFont="1" applyFill="1" applyBorder="1" applyAlignment="1">
      <alignment horizontal="center" vertical="center"/>
    </xf>
    <xf numFmtId="0" fontId="11" fillId="32" borderId="13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1" fillId="35" borderId="11" xfId="0" applyNumberFormat="1" applyFont="1" applyFill="1" applyBorder="1" applyAlignment="1">
      <alignment horizontal="center" vertical="center"/>
    </xf>
    <xf numFmtId="0" fontId="11" fillId="35" borderId="13" xfId="0" applyNumberFormat="1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2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15" fillId="32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32" borderId="10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75" zoomScaleNormal="75" zoomScalePageLayoutView="0" workbookViewId="0" topLeftCell="A1">
      <selection activeCell="M6" sqref="M6:M7"/>
    </sheetView>
  </sheetViews>
  <sheetFormatPr defaultColWidth="9.140625" defaultRowHeight="15"/>
  <cols>
    <col min="2" max="2" width="21.00390625" style="0" customWidth="1"/>
    <col min="3" max="3" width="15.8515625" style="0" customWidth="1"/>
    <col min="4" max="4" width="15.7109375" style="0" customWidth="1"/>
    <col min="5" max="5" width="15.140625" style="0" customWidth="1"/>
    <col min="6" max="6" width="14.7109375" style="0" customWidth="1"/>
    <col min="7" max="7" width="15.8515625" style="0" customWidth="1"/>
    <col min="9" max="9" width="11.7109375" style="0" customWidth="1"/>
    <col min="10" max="10" width="13.7109375" style="0" customWidth="1"/>
    <col min="11" max="11" width="17.57421875" style="0" customWidth="1"/>
    <col min="12" max="12" width="17.140625" style="0" customWidth="1"/>
    <col min="13" max="13" width="17.421875" style="0" customWidth="1"/>
    <col min="14" max="14" width="15.00390625" style="0" customWidth="1"/>
    <col min="16" max="16" width="22.140625" style="0" customWidth="1"/>
    <col min="17" max="17" width="23.28125" style="0" customWidth="1"/>
  </cols>
  <sheetData>
    <row r="1" spans="1:14" ht="23.25" customHeight="1">
      <c r="A1" s="97" t="s">
        <v>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8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3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ht="28.5" customHeight="1">
      <c r="A4" s="100" t="s">
        <v>0</v>
      </c>
      <c r="B4" s="100" t="s">
        <v>1</v>
      </c>
      <c r="C4" s="102" t="s">
        <v>41</v>
      </c>
      <c r="D4" s="103"/>
      <c r="E4" s="103"/>
      <c r="F4" s="104"/>
      <c r="G4" s="102" t="s">
        <v>59</v>
      </c>
      <c r="H4" s="103"/>
      <c r="I4" s="103"/>
      <c r="J4" s="104"/>
      <c r="K4" s="102" t="s">
        <v>42</v>
      </c>
      <c r="L4" s="103"/>
      <c r="M4" s="103"/>
      <c r="N4" s="104"/>
      <c r="O4" s="32"/>
    </row>
    <row r="5" spans="1:15" ht="56.25">
      <c r="A5" s="101"/>
      <c r="B5" s="101"/>
      <c r="C5" s="33" t="s">
        <v>2</v>
      </c>
      <c r="D5" s="33" t="s">
        <v>26</v>
      </c>
      <c r="E5" s="34" t="s">
        <v>27</v>
      </c>
      <c r="F5" s="34" t="s">
        <v>28</v>
      </c>
      <c r="G5" s="33" t="s">
        <v>2</v>
      </c>
      <c r="H5" s="33" t="s">
        <v>26</v>
      </c>
      <c r="I5" s="34" t="s">
        <v>27</v>
      </c>
      <c r="J5" s="34" t="s">
        <v>28</v>
      </c>
      <c r="K5" s="33" t="s">
        <v>2</v>
      </c>
      <c r="L5" s="33" t="s">
        <v>26</v>
      </c>
      <c r="M5" s="34" t="s">
        <v>27</v>
      </c>
      <c r="N5" s="34" t="s">
        <v>28</v>
      </c>
      <c r="O5" s="35"/>
    </row>
    <row r="6" spans="1:15" ht="45.75" customHeight="1">
      <c r="A6" s="36">
        <v>1</v>
      </c>
      <c r="B6" s="36" t="s">
        <v>3</v>
      </c>
      <c r="C6" s="40">
        <f>SUM(E6+F6)</f>
        <v>0</v>
      </c>
      <c r="D6" s="37"/>
      <c r="E6" s="37"/>
      <c r="F6" s="37"/>
      <c r="G6" s="40"/>
      <c r="H6" s="37"/>
      <c r="I6" s="37"/>
      <c r="J6" s="37"/>
      <c r="K6" s="40"/>
      <c r="L6" s="37"/>
      <c r="M6" s="37"/>
      <c r="N6" s="37"/>
      <c r="O6" s="35"/>
    </row>
    <row r="7" spans="1:15" ht="48" customHeight="1">
      <c r="A7" s="36">
        <v>2</v>
      </c>
      <c r="B7" s="36" t="s">
        <v>4</v>
      </c>
      <c r="C7" s="40">
        <f>SUM(E7+F7)</f>
        <v>0</v>
      </c>
      <c r="D7" s="37"/>
      <c r="E7" s="37"/>
      <c r="F7" s="37"/>
      <c r="G7" s="40"/>
      <c r="H7" s="37"/>
      <c r="I7" s="37"/>
      <c r="J7" s="37"/>
      <c r="K7" s="40"/>
      <c r="L7" s="37"/>
      <c r="M7" s="37"/>
      <c r="N7" s="37"/>
      <c r="O7" s="35"/>
    </row>
    <row r="8" spans="1:15" ht="41.25" customHeight="1">
      <c r="A8" s="90" t="s">
        <v>79</v>
      </c>
      <c r="B8" s="91"/>
      <c r="C8" s="41">
        <f>SUM(C6:C7)</f>
        <v>0</v>
      </c>
      <c r="D8" s="41">
        <f aca="true" t="shared" si="0" ref="D8:N8">SUM(D6:D7)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35"/>
    </row>
    <row r="9" spans="1:15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66.75" customHeight="1">
      <c r="A10" s="83" t="s">
        <v>58</v>
      </c>
      <c r="B10" s="83"/>
      <c r="C10" s="83"/>
      <c r="D10" s="93"/>
      <c r="E10" s="94"/>
      <c r="F10" s="38"/>
      <c r="G10" s="38"/>
      <c r="H10" s="39"/>
      <c r="I10" s="39"/>
      <c r="J10" s="39"/>
      <c r="K10" s="39"/>
      <c r="L10" s="39"/>
      <c r="M10" s="32"/>
      <c r="N10" s="32"/>
      <c r="O10" s="39"/>
    </row>
    <row r="11" spans="1:17" ht="64.5" customHeight="1">
      <c r="A11" s="92" t="s">
        <v>80</v>
      </c>
      <c r="B11" s="92"/>
      <c r="C11" s="92"/>
      <c r="D11" s="95">
        <f>SUM(D14:E15)</f>
        <v>0</v>
      </c>
      <c r="E11" s="96"/>
      <c r="F11" s="92" t="s">
        <v>43</v>
      </c>
      <c r="G11" s="92"/>
      <c r="H11" s="92"/>
      <c r="I11" s="95">
        <f>SUM(I14:J15)</f>
        <v>0</v>
      </c>
      <c r="J11" s="96"/>
      <c r="K11" s="109" t="s">
        <v>44</v>
      </c>
      <c r="L11" s="109"/>
      <c r="M11" s="109"/>
      <c r="N11" s="95">
        <f>SUM(N14:O15)</f>
        <v>0</v>
      </c>
      <c r="O11" s="96"/>
      <c r="P11" s="19" t="s">
        <v>81</v>
      </c>
      <c r="Q11" s="20" t="s">
        <v>65</v>
      </c>
    </row>
    <row r="12" spans="1:17" ht="31.5" customHeight="1">
      <c r="A12" s="105" t="s">
        <v>57</v>
      </c>
      <c r="B12" s="106"/>
      <c r="C12" s="106"/>
      <c r="D12" s="106"/>
      <c r="E12" s="107"/>
      <c r="F12" s="105" t="s">
        <v>57</v>
      </c>
      <c r="G12" s="106"/>
      <c r="H12" s="106"/>
      <c r="I12" s="106"/>
      <c r="J12" s="107"/>
      <c r="K12" s="105" t="s">
        <v>52</v>
      </c>
      <c r="L12" s="106"/>
      <c r="M12" s="106"/>
      <c r="N12" s="106"/>
      <c r="O12" s="107"/>
      <c r="P12" s="21" t="e">
        <f>D11*100/D10</f>
        <v>#DIV/0!</v>
      </c>
      <c r="Q12" s="22" t="e">
        <f>(I11+N11)*100/D11</f>
        <v>#DIV/0!</v>
      </c>
    </row>
    <row r="13" spans="1:17" ht="40.5" customHeight="1">
      <c r="A13" s="92" t="s">
        <v>45</v>
      </c>
      <c r="B13" s="92"/>
      <c r="C13" s="92"/>
      <c r="D13" s="87"/>
      <c r="E13" s="88"/>
      <c r="F13" s="84" t="s">
        <v>47</v>
      </c>
      <c r="G13" s="85"/>
      <c r="H13" s="86"/>
      <c r="I13" s="87"/>
      <c r="J13" s="88"/>
      <c r="K13" s="92" t="s">
        <v>50</v>
      </c>
      <c r="L13" s="92"/>
      <c r="M13" s="92"/>
      <c r="N13" s="108"/>
      <c r="O13" s="108"/>
      <c r="P13" s="21" t="e">
        <f>D13*100/D11</f>
        <v>#DIV/0!</v>
      </c>
      <c r="Q13" s="22" t="e">
        <f>(I13+N13)*100/(I11+N11)</f>
        <v>#DIV/0!</v>
      </c>
    </row>
    <row r="14" spans="1:17" ht="43.5" customHeight="1">
      <c r="A14" s="89" t="s">
        <v>34</v>
      </c>
      <c r="B14" s="89"/>
      <c r="C14" s="89"/>
      <c r="D14" s="87"/>
      <c r="E14" s="88"/>
      <c r="F14" s="92" t="s">
        <v>48</v>
      </c>
      <c r="G14" s="92"/>
      <c r="H14" s="92"/>
      <c r="I14" s="87"/>
      <c r="J14" s="88"/>
      <c r="K14" s="89" t="s">
        <v>31</v>
      </c>
      <c r="L14" s="89"/>
      <c r="M14" s="89"/>
      <c r="N14" s="108"/>
      <c r="O14" s="108"/>
      <c r="P14" s="21" t="e">
        <f>D14*100/D11</f>
        <v>#DIV/0!</v>
      </c>
      <c r="Q14" s="22" t="e">
        <f>(I14+N14)*100/(I11+N11)</f>
        <v>#DIV/0!</v>
      </c>
    </row>
    <row r="15" spans="1:17" ht="43.5" customHeight="1">
      <c r="A15" s="92" t="s">
        <v>46</v>
      </c>
      <c r="B15" s="92"/>
      <c r="C15" s="92"/>
      <c r="D15" s="87"/>
      <c r="E15" s="88"/>
      <c r="F15" s="92" t="s">
        <v>49</v>
      </c>
      <c r="G15" s="92"/>
      <c r="H15" s="92"/>
      <c r="I15" s="87"/>
      <c r="J15" s="88"/>
      <c r="K15" s="92" t="s">
        <v>51</v>
      </c>
      <c r="L15" s="92"/>
      <c r="M15" s="92"/>
      <c r="N15" s="108"/>
      <c r="O15" s="108"/>
      <c r="P15" s="21" t="e">
        <f>D15*100/D11</f>
        <v>#DIV/0!</v>
      </c>
      <c r="Q15" s="22" t="e">
        <f>(I15+N15)*100/(I11+N11)</f>
        <v>#DIV/0!</v>
      </c>
    </row>
    <row r="16" spans="5:14" ht="31.5" customHeight="1">
      <c r="E16" s="28" t="s">
        <v>29</v>
      </c>
      <c r="F16" s="28"/>
      <c r="G16" s="28"/>
      <c r="H16" s="28"/>
      <c r="I16" s="28"/>
      <c r="J16" s="1"/>
      <c r="K16" s="1"/>
      <c r="L16" s="1"/>
      <c r="M16" s="1"/>
      <c r="N16" s="1"/>
    </row>
    <row r="17" spans="6:14" ht="31.5" customHeight="1">
      <c r="F17" s="3"/>
      <c r="G17" s="3"/>
      <c r="H17" s="2"/>
      <c r="I17" s="2"/>
      <c r="J17" s="1"/>
      <c r="K17" s="1"/>
      <c r="L17" s="1"/>
      <c r="M17" s="1"/>
      <c r="N17" s="1"/>
    </row>
    <row r="18" spans="6:14" ht="31.5" customHeight="1">
      <c r="F18" s="3"/>
      <c r="G18" s="3"/>
      <c r="H18" s="2"/>
      <c r="I18" s="2"/>
      <c r="J18" s="1"/>
      <c r="K18" s="1"/>
      <c r="L18" s="1"/>
      <c r="M18" s="1"/>
      <c r="N18" s="1"/>
    </row>
    <row r="19" spans="6:14" ht="31.5" customHeight="1">
      <c r="F19" s="3"/>
      <c r="G19" s="3"/>
      <c r="H19" s="2"/>
      <c r="I19" s="2"/>
      <c r="J19" s="1"/>
      <c r="K19" s="1"/>
      <c r="L19" s="1"/>
      <c r="M19" s="1"/>
      <c r="N19" s="1"/>
    </row>
    <row r="20" spans="6:9" ht="41.25" customHeight="1">
      <c r="F20" s="4"/>
      <c r="G20" s="4"/>
      <c r="H20" s="4"/>
      <c r="I20" s="4"/>
    </row>
    <row r="21" ht="34.5" customHeight="1"/>
    <row r="22" ht="34.5" customHeight="1"/>
    <row r="23" ht="34.5" customHeight="1"/>
    <row r="24" ht="34.5" customHeight="1"/>
  </sheetData>
  <sheetProtection/>
  <mergeCells count="36">
    <mergeCell ref="I11:J11"/>
    <mergeCell ref="N15:O15"/>
    <mergeCell ref="K11:M11"/>
    <mergeCell ref="K13:M13"/>
    <mergeCell ref="K14:M14"/>
    <mergeCell ref="K12:O12"/>
    <mergeCell ref="K15:M15"/>
    <mergeCell ref="N11:O11"/>
    <mergeCell ref="N13:O13"/>
    <mergeCell ref="N14:O14"/>
    <mergeCell ref="I14:J14"/>
    <mergeCell ref="I15:J15"/>
    <mergeCell ref="A12:E12"/>
    <mergeCell ref="F12:J12"/>
    <mergeCell ref="A15:C15"/>
    <mergeCell ref="F11:H11"/>
    <mergeCell ref="F14:H14"/>
    <mergeCell ref="D15:E15"/>
    <mergeCell ref="A11:C11"/>
    <mergeCell ref="A13:C13"/>
    <mergeCell ref="A1:N3"/>
    <mergeCell ref="B4:B5"/>
    <mergeCell ref="A4:A5"/>
    <mergeCell ref="C4:F4"/>
    <mergeCell ref="G4:J4"/>
    <mergeCell ref="K4:N4"/>
    <mergeCell ref="A10:C10"/>
    <mergeCell ref="F13:H13"/>
    <mergeCell ref="I13:J13"/>
    <mergeCell ref="A14:C14"/>
    <mergeCell ref="A8:B8"/>
    <mergeCell ref="F15:H15"/>
    <mergeCell ref="D10:E10"/>
    <mergeCell ref="D11:E11"/>
    <mergeCell ref="D13:E13"/>
    <mergeCell ref="D14:E1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zoomScalePageLayoutView="0" workbookViewId="0" topLeftCell="A29">
      <selection activeCell="A55" sqref="A55:J58"/>
    </sheetView>
  </sheetViews>
  <sheetFormatPr defaultColWidth="9.140625" defaultRowHeight="15"/>
  <cols>
    <col min="2" max="2" width="29.28125" style="0" customWidth="1"/>
    <col min="3" max="3" width="12.8515625" style="0" customWidth="1"/>
    <col min="4" max="4" width="12.00390625" style="0" customWidth="1"/>
    <col min="5" max="5" width="12.28125" style="0" customWidth="1"/>
    <col min="6" max="6" width="5.7109375" style="0" customWidth="1"/>
    <col min="7" max="7" width="22.00390625" style="0" customWidth="1"/>
    <col min="8" max="8" width="3.8515625" style="0" customWidth="1"/>
    <col min="9" max="9" width="5.140625" style="0" customWidth="1"/>
    <col min="10" max="10" width="13.7109375" style="18" customWidth="1"/>
    <col min="11" max="11" width="13.8515625" style="17" customWidth="1"/>
  </cols>
  <sheetData>
    <row r="1" spans="1:11" ht="15">
      <c r="A1" s="59" t="s">
        <v>61</v>
      </c>
      <c r="B1" s="60"/>
      <c r="C1" s="60"/>
      <c r="D1" s="60"/>
      <c r="E1" s="60"/>
      <c r="F1" s="60"/>
      <c r="G1" s="42"/>
      <c r="H1" s="42"/>
      <c r="I1" s="42"/>
      <c r="J1" s="61"/>
      <c r="K1" s="62"/>
    </row>
    <row r="2" spans="1:11" ht="15">
      <c r="A2" s="42"/>
      <c r="B2" s="42"/>
      <c r="C2" s="42"/>
      <c r="D2" s="42"/>
      <c r="E2" s="42"/>
      <c r="F2" s="42"/>
      <c r="G2" s="42"/>
      <c r="H2" s="42"/>
      <c r="I2" s="42"/>
      <c r="J2" s="61"/>
      <c r="K2" s="62"/>
    </row>
    <row r="3" spans="1:11" ht="39">
      <c r="A3" s="43" t="s">
        <v>0</v>
      </c>
      <c r="B3" s="43" t="s">
        <v>1</v>
      </c>
      <c r="C3" s="44" t="s">
        <v>41</v>
      </c>
      <c r="D3" s="44" t="s">
        <v>53</v>
      </c>
      <c r="E3" s="63" t="s">
        <v>54</v>
      </c>
      <c r="F3" s="64" t="s">
        <v>29</v>
      </c>
      <c r="G3" s="65"/>
      <c r="H3" s="65"/>
      <c r="I3" s="65"/>
      <c r="J3" s="66"/>
      <c r="K3" s="62"/>
    </row>
    <row r="4" spans="1:11" ht="15">
      <c r="A4" s="45">
        <v>1</v>
      </c>
      <c r="B4" s="46" t="s">
        <v>5</v>
      </c>
      <c r="C4" s="45">
        <v>47</v>
      </c>
      <c r="D4" s="45">
        <v>5</v>
      </c>
      <c r="E4" s="45">
        <v>13</v>
      </c>
      <c r="F4" s="42"/>
      <c r="G4" s="42"/>
      <c r="H4" s="42"/>
      <c r="I4" s="42"/>
      <c r="J4" s="61"/>
      <c r="K4" s="62"/>
    </row>
    <row r="5" spans="1:11" ht="15">
      <c r="A5" s="45">
        <v>2</v>
      </c>
      <c r="B5" s="46" t="s">
        <v>19</v>
      </c>
      <c r="C5" s="45">
        <v>0</v>
      </c>
      <c r="D5" s="45">
        <v>0</v>
      </c>
      <c r="E5" s="45">
        <v>0</v>
      </c>
      <c r="F5" s="42"/>
      <c r="G5" s="42"/>
      <c r="H5" s="42"/>
      <c r="I5" s="42"/>
      <c r="J5" s="61"/>
      <c r="K5" s="62"/>
    </row>
    <row r="6" spans="1:11" ht="15">
      <c r="A6" s="45">
        <v>3</v>
      </c>
      <c r="B6" s="46" t="s">
        <v>10</v>
      </c>
      <c r="C6" s="45">
        <v>18</v>
      </c>
      <c r="D6" s="45">
        <v>3</v>
      </c>
      <c r="E6" s="45">
        <v>4</v>
      </c>
      <c r="F6" s="42"/>
      <c r="G6" s="42"/>
      <c r="H6" s="42"/>
      <c r="I6" s="42"/>
      <c r="J6" s="61"/>
      <c r="K6" s="62"/>
    </row>
    <row r="7" spans="1:11" ht="15">
      <c r="A7" s="45">
        <v>4</v>
      </c>
      <c r="B7" s="46" t="s">
        <v>20</v>
      </c>
      <c r="C7" s="45">
        <v>38</v>
      </c>
      <c r="D7" s="45">
        <v>7</v>
      </c>
      <c r="E7" s="45">
        <v>6</v>
      </c>
      <c r="F7" s="42"/>
      <c r="G7" s="42"/>
      <c r="H7" s="42"/>
      <c r="I7" s="42"/>
      <c r="J7" s="61"/>
      <c r="K7" s="62"/>
    </row>
    <row r="8" spans="1:11" ht="15">
      <c r="A8" s="45">
        <v>5</v>
      </c>
      <c r="B8" s="46" t="s">
        <v>21</v>
      </c>
      <c r="C8" s="45">
        <v>30</v>
      </c>
      <c r="D8" s="45">
        <v>2</v>
      </c>
      <c r="E8" s="45">
        <v>8</v>
      </c>
      <c r="F8" s="42"/>
      <c r="G8" s="42"/>
      <c r="H8" s="42"/>
      <c r="I8" s="42"/>
      <c r="J8" s="61"/>
      <c r="K8" s="62"/>
    </row>
    <row r="9" spans="1:11" ht="15">
      <c r="A9" s="45">
        <v>6</v>
      </c>
      <c r="B9" s="46" t="s">
        <v>24</v>
      </c>
      <c r="C9" s="45">
        <v>0</v>
      </c>
      <c r="D9" s="45">
        <v>0</v>
      </c>
      <c r="E9" s="45">
        <v>0</v>
      </c>
      <c r="F9" s="42"/>
      <c r="G9" s="42"/>
      <c r="H9" s="42"/>
      <c r="I9" s="42"/>
      <c r="J9" s="61"/>
      <c r="K9" s="62"/>
    </row>
    <row r="10" spans="1:11" ht="15">
      <c r="A10" s="45">
        <v>7</v>
      </c>
      <c r="B10" s="46" t="s">
        <v>22</v>
      </c>
      <c r="C10" s="45">
        <v>38</v>
      </c>
      <c r="D10" s="45">
        <v>4</v>
      </c>
      <c r="E10" s="45">
        <v>15</v>
      </c>
      <c r="F10" s="42"/>
      <c r="G10" s="42"/>
      <c r="H10" s="42"/>
      <c r="I10" s="42"/>
      <c r="J10" s="61"/>
      <c r="K10" s="62"/>
    </row>
    <row r="11" spans="1:11" ht="15">
      <c r="A11" s="45">
        <v>8</v>
      </c>
      <c r="B11" s="46" t="s">
        <v>25</v>
      </c>
      <c r="C11" s="45">
        <v>0</v>
      </c>
      <c r="D11" s="45">
        <v>0</v>
      </c>
      <c r="E11" s="45">
        <v>0</v>
      </c>
      <c r="F11" s="42"/>
      <c r="G11" s="42"/>
      <c r="H11" s="42"/>
      <c r="I11" s="42"/>
      <c r="J11" s="61"/>
      <c r="K11" s="62"/>
    </row>
    <row r="12" spans="1:11" ht="15">
      <c r="A12" s="45">
        <v>9</v>
      </c>
      <c r="B12" s="46" t="s">
        <v>8</v>
      </c>
      <c r="C12" s="45">
        <v>17</v>
      </c>
      <c r="D12" s="45">
        <v>2</v>
      </c>
      <c r="E12" s="45">
        <v>4</v>
      </c>
      <c r="F12" s="42"/>
      <c r="G12" s="42"/>
      <c r="H12" s="42"/>
      <c r="I12" s="42"/>
      <c r="J12" s="61"/>
      <c r="K12" s="62"/>
    </row>
    <row r="13" spans="1:11" ht="15">
      <c r="A13" s="45">
        <v>10</v>
      </c>
      <c r="B13" s="46" t="s">
        <v>4</v>
      </c>
      <c r="C13" s="45">
        <v>56</v>
      </c>
      <c r="D13" s="45">
        <v>1</v>
      </c>
      <c r="E13" s="45">
        <v>4</v>
      </c>
      <c r="F13" s="42"/>
      <c r="G13" s="42"/>
      <c r="H13" s="42"/>
      <c r="I13" s="42"/>
      <c r="J13" s="61"/>
      <c r="K13" s="62"/>
    </row>
    <row r="14" spans="1:11" ht="15">
      <c r="A14" s="45">
        <v>11</v>
      </c>
      <c r="B14" s="46" t="s">
        <v>23</v>
      </c>
      <c r="C14" s="45">
        <v>0</v>
      </c>
      <c r="D14" s="45">
        <v>0</v>
      </c>
      <c r="E14" s="45">
        <v>0</v>
      </c>
      <c r="F14" s="42"/>
      <c r="G14" s="42"/>
      <c r="H14" s="42"/>
      <c r="I14" s="42"/>
      <c r="J14" s="61"/>
      <c r="K14" s="62"/>
    </row>
    <row r="15" spans="1:11" ht="15">
      <c r="A15" s="45">
        <v>12</v>
      </c>
      <c r="B15" s="46" t="s">
        <v>16</v>
      </c>
      <c r="C15" s="45">
        <v>0</v>
      </c>
      <c r="D15" s="45">
        <v>0</v>
      </c>
      <c r="E15" s="45">
        <v>0</v>
      </c>
      <c r="F15" s="42"/>
      <c r="G15" s="42"/>
      <c r="H15" s="42"/>
      <c r="I15" s="42"/>
      <c r="J15" s="61"/>
      <c r="K15" s="62"/>
    </row>
    <row r="16" spans="1:11" ht="15">
      <c r="A16" s="45">
        <v>13</v>
      </c>
      <c r="B16" s="46" t="s">
        <v>15</v>
      </c>
      <c r="C16" s="45">
        <v>22</v>
      </c>
      <c r="D16" s="45">
        <v>3</v>
      </c>
      <c r="E16" s="45">
        <v>5</v>
      </c>
      <c r="F16" s="42"/>
      <c r="G16" s="42"/>
      <c r="H16" s="42"/>
      <c r="I16" s="42"/>
      <c r="J16" s="61"/>
      <c r="K16" s="62"/>
    </row>
    <row r="17" spans="1:11" ht="15">
      <c r="A17" s="45">
        <v>14</v>
      </c>
      <c r="B17" s="46" t="s">
        <v>18</v>
      </c>
      <c r="C17" s="45">
        <v>59</v>
      </c>
      <c r="D17" s="45">
        <v>7</v>
      </c>
      <c r="E17" s="45">
        <v>15</v>
      </c>
      <c r="F17" s="42"/>
      <c r="G17" s="42"/>
      <c r="H17" s="42"/>
      <c r="I17" s="42"/>
      <c r="J17" s="61"/>
      <c r="K17" s="62"/>
    </row>
    <row r="18" spans="1:11" ht="15">
      <c r="A18" s="45">
        <v>15</v>
      </c>
      <c r="B18" s="46" t="s">
        <v>12</v>
      </c>
      <c r="C18" s="45">
        <v>6</v>
      </c>
      <c r="D18" s="45">
        <v>0</v>
      </c>
      <c r="E18" s="45">
        <v>0</v>
      </c>
      <c r="F18" s="42"/>
      <c r="G18" s="42"/>
      <c r="H18" s="42"/>
      <c r="I18" s="42"/>
      <c r="J18" s="61"/>
      <c r="K18" s="62"/>
    </row>
    <row r="19" spans="1:11" ht="15">
      <c r="A19" s="45">
        <v>16</v>
      </c>
      <c r="B19" s="46" t="s">
        <v>3</v>
      </c>
      <c r="C19" s="45">
        <v>26</v>
      </c>
      <c r="D19" s="45">
        <v>1</v>
      </c>
      <c r="E19" s="45">
        <v>0</v>
      </c>
      <c r="F19" s="42"/>
      <c r="G19" s="42"/>
      <c r="H19" s="42"/>
      <c r="I19" s="42"/>
      <c r="J19" s="61"/>
      <c r="K19" s="62"/>
    </row>
    <row r="20" spans="1:11" ht="15">
      <c r="A20" s="45">
        <v>17</v>
      </c>
      <c r="B20" s="46" t="s">
        <v>17</v>
      </c>
      <c r="C20" s="45">
        <v>15</v>
      </c>
      <c r="D20" s="45">
        <v>2</v>
      </c>
      <c r="E20" s="45">
        <v>6</v>
      </c>
      <c r="F20" s="42"/>
      <c r="G20" s="42"/>
      <c r="H20" s="42"/>
      <c r="I20" s="42"/>
      <c r="J20" s="61"/>
      <c r="K20" s="62"/>
    </row>
    <row r="21" spans="1:11" ht="15">
      <c r="A21" s="45">
        <v>18</v>
      </c>
      <c r="B21" s="46" t="s">
        <v>11</v>
      </c>
      <c r="C21" s="45">
        <v>19</v>
      </c>
      <c r="D21" s="45">
        <v>2</v>
      </c>
      <c r="E21" s="45">
        <v>1</v>
      </c>
      <c r="F21" s="42"/>
      <c r="G21" s="42"/>
      <c r="H21" s="42"/>
      <c r="I21" s="42"/>
      <c r="J21" s="61"/>
      <c r="K21" s="62"/>
    </row>
    <row r="22" spans="1:11" ht="15">
      <c r="A22" s="45">
        <v>19</v>
      </c>
      <c r="B22" s="46" t="s">
        <v>13</v>
      </c>
      <c r="C22" s="45">
        <v>30</v>
      </c>
      <c r="D22" s="45">
        <v>3</v>
      </c>
      <c r="E22" s="45">
        <v>7</v>
      </c>
      <c r="F22" s="42"/>
      <c r="G22" s="42"/>
      <c r="H22" s="42"/>
      <c r="I22" s="42"/>
      <c r="J22" s="61"/>
      <c r="K22" s="62"/>
    </row>
    <row r="23" spans="1:11" ht="15">
      <c r="A23" s="45">
        <v>20</v>
      </c>
      <c r="B23" s="46" t="s">
        <v>9</v>
      </c>
      <c r="C23" s="45">
        <v>0</v>
      </c>
      <c r="D23" s="45">
        <v>0</v>
      </c>
      <c r="E23" s="45">
        <v>0</v>
      </c>
      <c r="F23" s="42"/>
      <c r="G23" s="42"/>
      <c r="H23" s="42"/>
      <c r="I23" s="42"/>
      <c r="J23" s="61"/>
      <c r="K23" s="62"/>
    </row>
    <row r="24" spans="1:11" ht="15">
      <c r="A24" s="45">
        <v>21</v>
      </c>
      <c r="B24" s="46" t="s">
        <v>14</v>
      </c>
      <c r="C24" s="45">
        <v>10</v>
      </c>
      <c r="D24" s="45">
        <v>1</v>
      </c>
      <c r="E24" s="45">
        <v>0</v>
      </c>
      <c r="F24" s="42"/>
      <c r="G24" s="42"/>
      <c r="H24" s="42"/>
      <c r="I24" s="42"/>
      <c r="J24" s="61"/>
      <c r="K24" s="62"/>
    </row>
    <row r="25" spans="1:11" ht="15">
      <c r="A25" s="45">
        <v>22</v>
      </c>
      <c r="B25" s="46" t="s">
        <v>7</v>
      </c>
      <c r="C25" s="45">
        <v>0</v>
      </c>
      <c r="D25" s="45">
        <v>0</v>
      </c>
      <c r="E25" s="45">
        <v>0</v>
      </c>
      <c r="F25" s="42"/>
      <c r="G25" s="42"/>
      <c r="H25" s="42"/>
      <c r="I25" s="42"/>
      <c r="J25" s="61"/>
      <c r="K25" s="62"/>
    </row>
    <row r="26" spans="1:11" ht="15">
      <c r="A26" s="45">
        <v>23</v>
      </c>
      <c r="B26" s="46" t="s">
        <v>6</v>
      </c>
      <c r="C26" s="45">
        <v>6</v>
      </c>
      <c r="D26" s="45">
        <v>0</v>
      </c>
      <c r="E26" s="45">
        <v>0</v>
      </c>
      <c r="F26" s="42"/>
      <c r="G26" s="42"/>
      <c r="H26" s="42"/>
      <c r="I26" s="42"/>
      <c r="J26" s="61"/>
      <c r="K26" s="62"/>
    </row>
    <row r="27" spans="1:11" ht="15">
      <c r="A27" s="45">
        <v>24</v>
      </c>
      <c r="B27" s="46" t="s">
        <v>66</v>
      </c>
      <c r="C27" s="45">
        <v>0</v>
      </c>
      <c r="D27" s="45">
        <v>0</v>
      </c>
      <c r="E27" s="45">
        <v>0</v>
      </c>
      <c r="F27" s="42"/>
      <c r="G27" s="42"/>
      <c r="H27" s="42"/>
      <c r="I27" s="42"/>
      <c r="J27" s="61"/>
      <c r="K27" s="62"/>
    </row>
    <row r="28" spans="1:11" s="29" customFormat="1" ht="30.75" customHeight="1">
      <c r="A28" s="48"/>
      <c r="B28" s="49" t="s">
        <v>78</v>
      </c>
      <c r="C28" s="48">
        <f>SUM(C4:C27)</f>
        <v>437</v>
      </c>
      <c r="D28" s="48">
        <f>SUM(D4:D27)</f>
        <v>43</v>
      </c>
      <c r="E28" s="48">
        <f>SUM(E4:E27)</f>
        <v>88</v>
      </c>
      <c r="F28" s="67"/>
      <c r="G28" s="67"/>
      <c r="H28" s="67"/>
      <c r="I28" s="67"/>
      <c r="J28" s="68"/>
      <c r="K28" s="69"/>
    </row>
    <row r="29" spans="1:11" ht="15">
      <c r="A29" s="50"/>
      <c r="B29" s="51"/>
      <c r="C29" s="52"/>
      <c r="D29" s="52"/>
      <c r="E29" s="70"/>
      <c r="F29" s="42"/>
      <c r="G29" s="42"/>
      <c r="H29" s="42"/>
      <c r="I29" s="42"/>
      <c r="J29" s="61"/>
      <c r="K29" s="62"/>
    </row>
    <row r="30" spans="1:11" ht="15">
      <c r="A30" s="123" t="s">
        <v>70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44.25" customHeight="1">
      <c r="A31" s="112" t="s">
        <v>82</v>
      </c>
      <c r="B31" s="112"/>
      <c r="C31" s="71">
        <v>0</v>
      </c>
      <c r="D31" s="72"/>
      <c r="E31" s="72"/>
      <c r="F31" s="72"/>
      <c r="G31" s="72"/>
      <c r="H31" s="72"/>
      <c r="I31" s="72"/>
      <c r="J31" s="73"/>
      <c r="K31" s="74"/>
    </row>
    <row r="32" spans="1:11" ht="61.5" customHeight="1">
      <c r="A32" s="112" t="s">
        <v>83</v>
      </c>
      <c r="B32" s="112"/>
      <c r="C32" s="53">
        <f>SUM(C35:C36)</f>
        <v>0</v>
      </c>
      <c r="D32" s="112" t="s">
        <v>71</v>
      </c>
      <c r="E32" s="112"/>
      <c r="F32" s="53">
        <f>SUM(F35:F36)</f>
        <v>0</v>
      </c>
      <c r="G32" s="114" t="s">
        <v>72</v>
      </c>
      <c r="H32" s="114"/>
      <c r="I32" s="53">
        <f>SUM(I35:I36)</f>
        <v>0</v>
      </c>
      <c r="J32" s="54" t="s">
        <v>73</v>
      </c>
      <c r="K32" s="55" t="s">
        <v>65</v>
      </c>
    </row>
    <row r="33" spans="1:11" ht="30" customHeight="1">
      <c r="A33" s="113" t="s">
        <v>52</v>
      </c>
      <c r="B33" s="113"/>
      <c r="C33" s="113"/>
      <c r="D33" s="110" t="s">
        <v>52</v>
      </c>
      <c r="E33" s="110"/>
      <c r="F33" s="110"/>
      <c r="G33" s="110" t="s">
        <v>52</v>
      </c>
      <c r="H33" s="110"/>
      <c r="I33" s="110"/>
      <c r="J33" s="56" t="e">
        <f>C32*100/C31</f>
        <v>#DIV/0!</v>
      </c>
      <c r="K33" s="57" t="e">
        <f>(F32+I32)*100/C32</f>
        <v>#DIV/0!</v>
      </c>
    </row>
    <row r="34" spans="1:11" ht="30" customHeight="1">
      <c r="A34" s="111" t="s">
        <v>33</v>
      </c>
      <c r="B34" s="111"/>
      <c r="C34" s="47">
        <v>0</v>
      </c>
      <c r="D34" s="114" t="s">
        <v>36</v>
      </c>
      <c r="E34" s="114"/>
      <c r="F34" s="75">
        <v>0</v>
      </c>
      <c r="G34" s="114" t="s">
        <v>30</v>
      </c>
      <c r="H34" s="114"/>
      <c r="I34" s="75">
        <v>0</v>
      </c>
      <c r="J34" s="76"/>
      <c r="K34" s="77"/>
    </row>
    <row r="35" spans="1:11" ht="30" customHeight="1">
      <c r="A35" s="111" t="s">
        <v>34</v>
      </c>
      <c r="B35" s="111"/>
      <c r="C35" s="47">
        <v>0</v>
      </c>
      <c r="D35" s="114" t="s">
        <v>37</v>
      </c>
      <c r="E35" s="114"/>
      <c r="F35" s="75">
        <v>0</v>
      </c>
      <c r="G35" s="114" t="s">
        <v>31</v>
      </c>
      <c r="H35" s="114"/>
      <c r="I35" s="75">
        <v>0</v>
      </c>
      <c r="J35" s="76"/>
      <c r="K35" s="77"/>
    </row>
    <row r="36" spans="1:11" ht="30" customHeight="1">
      <c r="A36" s="111" t="s">
        <v>35</v>
      </c>
      <c r="B36" s="111"/>
      <c r="C36" s="47">
        <v>0</v>
      </c>
      <c r="D36" s="114" t="s">
        <v>38</v>
      </c>
      <c r="E36" s="114"/>
      <c r="F36" s="75">
        <v>0</v>
      </c>
      <c r="G36" s="114" t="s">
        <v>32</v>
      </c>
      <c r="H36" s="114"/>
      <c r="I36" s="75">
        <v>0</v>
      </c>
      <c r="J36" s="76"/>
      <c r="K36" s="77"/>
    </row>
    <row r="37" spans="1:11" ht="30" customHeight="1">
      <c r="A37" s="42"/>
      <c r="B37" s="42"/>
      <c r="C37" s="42"/>
      <c r="D37" s="42"/>
      <c r="E37" s="42"/>
      <c r="F37" s="42"/>
      <c r="G37" s="42"/>
      <c r="H37" s="42"/>
      <c r="I37" s="42"/>
      <c r="J37" s="61"/>
      <c r="K37" s="62"/>
    </row>
    <row r="38" spans="1:11" ht="30" customHeight="1">
      <c r="A38" s="123" t="s">
        <v>69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48" customHeight="1">
      <c r="A39" s="112" t="s">
        <v>84</v>
      </c>
      <c r="B39" s="112"/>
      <c r="C39" s="71">
        <v>433</v>
      </c>
      <c r="D39" s="42"/>
      <c r="E39" s="42"/>
      <c r="F39" s="42"/>
      <c r="G39" s="42"/>
      <c r="H39" s="42"/>
      <c r="I39" s="42"/>
      <c r="J39" s="61"/>
      <c r="K39" s="62"/>
    </row>
    <row r="40" spans="1:11" ht="36" customHeight="1">
      <c r="A40" s="112" t="s">
        <v>85</v>
      </c>
      <c r="B40" s="112"/>
      <c r="C40" s="53">
        <v>433</v>
      </c>
      <c r="D40" s="115" t="s">
        <v>74</v>
      </c>
      <c r="E40" s="116"/>
      <c r="F40" s="53">
        <f>SUM(F43:F44)</f>
        <v>43</v>
      </c>
      <c r="G40" s="114" t="s">
        <v>75</v>
      </c>
      <c r="H40" s="114"/>
      <c r="I40" s="53">
        <f>SUM(I43:I44)</f>
        <v>88</v>
      </c>
      <c r="J40" s="54" t="s">
        <v>67</v>
      </c>
      <c r="K40" s="55" t="s">
        <v>65</v>
      </c>
    </row>
    <row r="41" spans="1:11" ht="30" customHeight="1">
      <c r="A41" s="117" t="s">
        <v>52</v>
      </c>
      <c r="B41" s="118"/>
      <c r="C41" s="119"/>
      <c r="D41" s="120" t="s">
        <v>52</v>
      </c>
      <c r="E41" s="121"/>
      <c r="F41" s="122"/>
      <c r="G41" s="120" t="s">
        <v>52</v>
      </c>
      <c r="H41" s="121"/>
      <c r="I41" s="122"/>
      <c r="J41" s="56">
        <f>C40*100/C39</f>
        <v>100</v>
      </c>
      <c r="K41" s="57">
        <f>(F40+I40)*100/C40</f>
        <v>30.254041570438797</v>
      </c>
    </row>
    <row r="42" spans="1:11" ht="30" customHeight="1">
      <c r="A42" s="111" t="s">
        <v>33</v>
      </c>
      <c r="B42" s="111"/>
      <c r="C42" s="47">
        <v>0</v>
      </c>
      <c r="D42" s="114" t="s">
        <v>36</v>
      </c>
      <c r="E42" s="114"/>
      <c r="F42" s="75">
        <v>0</v>
      </c>
      <c r="G42" s="114" t="s">
        <v>30</v>
      </c>
      <c r="H42" s="114"/>
      <c r="I42" s="75">
        <v>0</v>
      </c>
      <c r="J42" s="76"/>
      <c r="K42" s="77"/>
    </row>
    <row r="43" spans="1:11" ht="30" customHeight="1">
      <c r="A43" s="111" t="s">
        <v>34</v>
      </c>
      <c r="B43" s="111"/>
      <c r="C43" s="47">
        <v>0</v>
      </c>
      <c r="D43" s="114" t="s">
        <v>37</v>
      </c>
      <c r="E43" s="114"/>
      <c r="F43" s="75">
        <v>0</v>
      </c>
      <c r="G43" s="114" t="s">
        <v>31</v>
      </c>
      <c r="H43" s="114"/>
      <c r="I43" s="75">
        <v>0</v>
      </c>
      <c r="J43" s="76"/>
      <c r="K43" s="77"/>
    </row>
    <row r="44" spans="1:11" ht="30" customHeight="1">
      <c r="A44" s="111" t="s">
        <v>35</v>
      </c>
      <c r="B44" s="111"/>
      <c r="C44" s="47">
        <v>433</v>
      </c>
      <c r="D44" s="114" t="s">
        <v>38</v>
      </c>
      <c r="E44" s="114"/>
      <c r="F44" s="75">
        <v>43</v>
      </c>
      <c r="G44" s="114" t="s">
        <v>32</v>
      </c>
      <c r="H44" s="114"/>
      <c r="I44" s="75">
        <v>88</v>
      </c>
      <c r="J44" s="76"/>
      <c r="K44" s="77"/>
    </row>
    <row r="45" spans="1:11" ht="30" customHeight="1">
      <c r="A45" s="42"/>
      <c r="B45" s="42"/>
      <c r="C45" s="42"/>
      <c r="D45" s="42"/>
      <c r="E45" s="42"/>
      <c r="F45" s="42"/>
      <c r="G45" s="42"/>
      <c r="H45" s="42"/>
      <c r="I45" s="42"/>
      <c r="J45" s="61"/>
      <c r="K45" s="62"/>
    </row>
    <row r="46" spans="1:11" ht="30" customHeight="1">
      <c r="A46" s="123" t="s">
        <v>64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30" customHeight="1">
      <c r="A47" s="124" t="s">
        <v>86</v>
      </c>
      <c r="B47" s="124"/>
      <c r="C47" s="78">
        <v>433</v>
      </c>
      <c r="D47" s="42"/>
      <c r="E47" s="42"/>
      <c r="F47" s="42"/>
      <c r="G47" s="42"/>
      <c r="H47" s="42"/>
      <c r="I47" s="42"/>
      <c r="J47" s="61"/>
      <c r="K47" s="62"/>
    </row>
    <row r="48" spans="1:11" ht="51">
      <c r="A48" s="124" t="s">
        <v>85</v>
      </c>
      <c r="B48" s="124"/>
      <c r="C48" s="79">
        <f>SUM(C51:C52)</f>
        <v>433</v>
      </c>
      <c r="D48" s="125" t="s">
        <v>76</v>
      </c>
      <c r="E48" s="126"/>
      <c r="F48" s="79">
        <f>SUM(F51:F52)</f>
        <v>43</v>
      </c>
      <c r="G48" s="124" t="s">
        <v>77</v>
      </c>
      <c r="H48" s="124"/>
      <c r="I48" s="79">
        <f>SUM(I51:I52)</f>
        <v>88</v>
      </c>
      <c r="J48" s="80" t="s">
        <v>63</v>
      </c>
      <c r="K48" s="81" t="s">
        <v>65</v>
      </c>
    </row>
    <row r="49" spans="1:11" ht="24" customHeight="1">
      <c r="A49" s="117" t="s">
        <v>52</v>
      </c>
      <c r="B49" s="118"/>
      <c r="C49" s="119"/>
      <c r="D49" s="120" t="s">
        <v>52</v>
      </c>
      <c r="E49" s="121"/>
      <c r="F49" s="122"/>
      <c r="G49" s="120" t="s">
        <v>52</v>
      </c>
      <c r="H49" s="121"/>
      <c r="I49" s="122"/>
      <c r="J49" s="56">
        <f>C48*100/C47</f>
        <v>100</v>
      </c>
      <c r="K49" s="57">
        <f>(F48+I48)*100/C48</f>
        <v>30.254041570438797</v>
      </c>
    </row>
    <row r="50" spans="1:11" ht="27" customHeight="1">
      <c r="A50" s="127" t="s">
        <v>33</v>
      </c>
      <c r="B50" s="127"/>
      <c r="C50" s="82">
        <f>C34+C42</f>
        <v>0</v>
      </c>
      <c r="D50" s="124" t="s">
        <v>36</v>
      </c>
      <c r="E50" s="124"/>
      <c r="F50" s="82">
        <f>F34+F42</f>
        <v>0</v>
      </c>
      <c r="G50" s="124" t="s">
        <v>30</v>
      </c>
      <c r="H50" s="124"/>
      <c r="I50" s="82">
        <f>I34+I42</f>
        <v>0</v>
      </c>
      <c r="J50" s="56">
        <f>C50*100/C48</f>
        <v>0</v>
      </c>
      <c r="K50" s="58">
        <f>(F50+I50)*100/(F48+I48)</f>
        <v>0</v>
      </c>
    </row>
    <row r="51" spans="1:11" ht="37.5" customHeight="1">
      <c r="A51" s="127" t="s">
        <v>34</v>
      </c>
      <c r="B51" s="127"/>
      <c r="C51" s="82">
        <f>C35+C43</f>
        <v>0</v>
      </c>
      <c r="D51" s="124" t="s">
        <v>37</v>
      </c>
      <c r="E51" s="124"/>
      <c r="F51" s="82">
        <f>F35+F43</f>
        <v>0</v>
      </c>
      <c r="G51" s="124" t="s">
        <v>31</v>
      </c>
      <c r="H51" s="124"/>
      <c r="I51" s="82">
        <f>I35+I43</f>
        <v>0</v>
      </c>
      <c r="J51" s="56">
        <f>C51*100/C48</f>
        <v>0</v>
      </c>
      <c r="K51" s="58">
        <f>(F51+J51)*100/(F48+I48)</f>
        <v>0</v>
      </c>
    </row>
    <row r="52" spans="1:11" ht="45" customHeight="1">
      <c r="A52" s="127" t="s">
        <v>35</v>
      </c>
      <c r="B52" s="127"/>
      <c r="C52" s="82">
        <f>C36+C44</f>
        <v>433</v>
      </c>
      <c r="D52" s="124" t="s">
        <v>38</v>
      </c>
      <c r="E52" s="124"/>
      <c r="F52" s="82">
        <v>43</v>
      </c>
      <c r="G52" s="124" t="s">
        <v>32</v>
      </c>
      <c r="H52" s="124"/>
      <c r="I52" s="82">
        <v>88</v>
      </c>
      <c r="J52" s="56">
        <f>C52*100/C48</f>
        <v>100</v>
      </c>
      <c r="K52" s="58">
        <f>(F52+I52)*100/(F48+I48)</f>
        <v>100</v>
      </c>
    </row>
  </sheetData>
  <sheetProtection/>
  <mergeCells count="51">
    <mergeCell ref="A52:B52"/>
    <mergeCell ref="D52:E52"/>
    <mergeCell ref="G52:H52"/>
    <mergeCell ref="A50:B50"/>
    <mergeCell ref="D50:E50"/>
    <mergeCell ref="G50:H50"/>
    <mergeCell ref="A51:B51"/>
    <mergeCell ref="D51:E51"/>
    <mergeCell ref="G51:H51"/>
    <mergeCell ref="A47:B47"/>
    <mergeCell ref="A48:B48"/>
    <mergeCell ref="D48:E48"/>
    <mergeCell ref="G48:H48"/>
    <mergeCell ref="A49:C49"/>
    <mergeCell ref="D49:F49"/>
    <mergeCell ref="G49:I49"/>
    <mergeCell ref="A44:B44"/>
    <mergeCell ref="D44:E44"/>
    <mergeCell ref="G44:H44"/>
    <mergeCell ref="A30:K30"/>
    <mergeCell ref="A38:K38"/>
    <mergeCell ref="A46:K46"/>
    <mergeCell ref="A42:B42"/>
    <mergeCell ref="D42:E42"/>
    <mergeCell ref="G42:H42"/>
    <mergeCell ref="A43:B43"/>
    <mergeCell ref="D43:E43"/>
    <mergeCell ref="G43:H43"/>
    <mergeCell ref="A39:B39"/>
    <mergeCell ref="A40:B40"/>
    <mergeCell ref="D40:E40"/>
    <mergeCell ref="G40:H40"/>
    <mergeCell ref="A41:C41"/>
    <mergeCell ref="D41:F41"/>
    <mergeCell ref="G41:I41"/>
    <mergeCell ref="G35:H35"/>
    <mergeCell ref="G36:H36"/>
    <mergeCell ref="D34:E34"/>
    <mergeCell ref="D35:E35"/>
    <mergeCell ref="D36:E36"/>
    <mergeCell ref="G34:H34"/>
    <mergeCell ref="D33:F33"/>
    <mergeCell ref="G33:I33"/>
    <mergeCell ref="A36:B36"/>
    <mergeCell ref="A31:B31"/>
    <mergeCell ref="A32:B32"/>
    <mergeCell ref="A34:B34"/>
    <mergeCell ref="A35:B35"/>
    <mergeCell ref="A33:C33"/>
    <mergeCell ref="G32:H32"/>
    <mergeCell ref="D32:E3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zoomScalePageLayoutView="0" workbookViewId="0" topLeftCell="A1">
      <selection activeCell="F3" sqref="F3:J3"/>
    </sheetView>
  </sheetViews>
  <sheetFormatPr defaultColWidth="9.140625" defaultRowHeight="15"/>
  <cols>
    <col min="2" max="2" width="40.28125" style="0" customWidth="1"/>
    <col min="3" max="3" width="12.28125" style="0" customWidth="1"/>
    <col min="4" max="4" width="10.28125" style="0" customWidth="1"/>
    <col min="5" max="5" width="11.7109375" style="0" customWidth="1"/>
    <col min="6" max="6" width="11.8515625" style="0" customWidth="1"/>
    <col min="7" max="7" width="6.00390625" style="0" customWidth="1"/>
    <col min="8" max="8" width="11.57421875" style="0" customWidth="1"/>
    <col min="9" max="9" width="15.140625" style="0" customWidth="1"/>
    <col min="10" max="10" width="29.140625" style="0" customWidth="1"/>
    <col min="11" max="11" width="28.7109375" style="0" customWidth="1"/>
  </cols>
  <sheetData>
    <row r="1" spans="1:8" ht="34.5" customHeight="1">
      <c r="A1" s="128" t="s">
        <v>62</v>
      </c>
      <c r="B1" s="128"/>
      <c r="C1" s="128"/>
      <c r="D1" s="128"/>
      <c r="E1" s="13"/>
      <c r="F1" s="13"/>
      <c r="G1" s="13"/>
      <c r="H1" s="13"/>
    </row>
    <row r="3" spans="1:10" ht="78.75">
      <c r="A3" s="7" t="s">
        <v>0</v>
      </c>
      <c r="B3" s="7" t="s">
        <v>1</v>
      </c>
      <c r="C3" s="8" t="s">
        <v>41</v>
      </c>
      <c r="D3" s="8" t="s">
        <v>53</v>
      </c>
      <c r="E3" s="8" t="s">
        <v>54</v>
      </c>
      <c r="F3" s="130"/>
      <c r="G3" s="130"/>
      <c r="H3" s="130"/>
      <c r="I3" s="130"/>
      <c r="J3" s="130"/>
    </row>
    <row r="4" spans="1:5" ht="15.75">
      <c r="A4" s="6">
        <v>1</v>
      </c>
      <c r="B4" s="9" t="s">
        <v>5</v>
      </c>
      <c r="C4" s="6">
        <v>16</v>
      </c>
      <c r="D4" s="6">
        <v>1</v>
      </c>
      <c r="E4" s="5">
        <v>2</v>
      </c>
    </row>
    <row r="5" spans="1:5" ht="15.75">
      <c r="A5" s="6">
        <v>2</v>
      </c>
      <c r="B5" s="9" t="s">
        <v>19</v>
      </c>
      <c r="C5" s="6">
        <v>0</v>
      </c>
      <c r="D5" s="6">
        <v>0</v>
      </c>
      <c r="E5" s="5">
        <v>0</v>
      </c>
    </row>
    <row r="6" spans="1:5" ht="15.75">
      <c r="A6" s="6">
        <v>3</v>
      </c>
      <c r="B6" s="9" t="s">
        <v>10</v>
      </c>
      <c r="C6" s="6">
        <v>5</v>
      </c>
      <c r="D6" s="6">
        <v>0</v>
      </c>
      <c r="E6" s="5">
        <v>0</v>
      </c>
    </row>
    <row r="7" spans="1:5" ht="15.75">
      <c r="A7" s="6">
        <v>4</v>
      </c>
      <c r="B7" s="9" t="s">
        <v>20</v>
      </c>
      <c r="C7" s="6">
        <v>12</v>
      </c>
      <c r="D7" s="6">
        <v>1</v>
      </c>
      <c r="E7" s="5">
        <v>0</v>
      </c>
    </row>
    <row r="8" spans="1:5" ht="15.75">
      <c r="A8" s="6">
        <v>5</v>
      </c>
      <c r="B8" s="9" t="s">
        <v>21</v>
      </c>
      <c r="C8" s="6">
        <v>6</v>
      </c>
      <c r="D8" s="6">
        <v>0</v>
      </c>
      <c r="E8" s="5">
        <v>0</v>
      </c>
    </row>
    <row r="9" spans="1:5" ht="15.75">
      <c r="A9" s="6">
        <v>6</v>
      </c>
      <c r="B9" s="9" t="s">
        <v>24</v>
      </c>
      <c r="C9" s="6">
        <v>0</v>
      </c>
      <c r="D9" s="6">
        <v>0</v>
      </c>
      <c r="E9" s="5">
        <v>0</v>
      </c>
    </row>
    <row r="10" spans="1:5" ht="15.75">
      <c r="A10" s="6">
        <v>7</v>
      </c>
      <c r="B10" s="9" t="s">
        <v>22</v>
      </c>
      <c r="C10" s="6">
        <v>14</v>
      </c>
      <c r="D10" s="6">
        <v>1</v>
      </c>
      <c r="E10" s="5">
        <v>2</v>
      </c>
    </row>
    <row r="11" spans="1:5" ht="15.75">
      <c r="A11" s="6">
        <v>8</v>
      </c>
      <c r="B11" s="9" t="s">
        <v>25</v>
      </c>
      <c r="C11" s="6">
        <v>0</v>
      </c>
      <c r="D11" s="6">
        <v>0</v>
      </c>
      <c r="E11" s="5">
        <v>0</v>
      </c>
    </row>
    <row r="12" spans="1:5" ht="15.75">
      <c r="A12" s="6">
        <v>9</v>
      </c>
      <c r="B12" s="9" t="s">
        <v>8</v>
      </c>
      <c r="C12" s="6">
        <v>6</v>
      </c>
      <c r="D12" s="6">
        <v>0</v>
      </c>
      <c r="E12" s="5">
        <v>0</v>
      </c>
    </row>
    <row r="13" spans="1:5" ht="15.75">
      <c r="A13" s="6">
        <v>10</v>
      </c>
      <c r="B13" s="9" t="s">
        <v>4</v>
      </c>
      <c r="C13" s="6">
        <v>3</v>
      </c>
      <c r="D13" s="6">
        <v>0</v>
      </c>
      <c r="E13" s="5">
        <v>0</v>
      </c>
    </row>
    <row r="14" spans="1:5" ht="15.75">
      <c r="A14" s="6">
        <v>11</v>
      </c>
      <c r="B14" s="9" t="s">
        <v>23</v>
      </c>
      <c r="C14" s="6">
        <v>0</v>
      </c>
      <c r="D14" s="6">
        <v>0</v>
      </c>
      <c r="E14" s="5">
        <v>0</v>
      </c>
    </row>
    <row r="15" spans="1:5" ht="15.75">
      <c r="A15" s="6">
        <v>12</v>
      </c>
      <c r="B15" s="9" t="s">
        <v>16</v>
      </c>
      <c r="C15" s="6">
        <v>0</v>
      </c>
      <c r="D15" s="6">
        <v>0</v>
      </c>
      <c r="E15" s="5">
        <v>0</v>
      </c>
    </row>
    <row r="16" spans="1:5" ht="15.75">
      <c r="A16" s="6">
        <v>13</v>
      </c>
      <c r="B16" s="9" t="s">
        <v>15</v>
      </c>
      <c r="C16" s="6">
        <v>8</v>
      </c>
      <c r="D16" s="6">
        <v>1</v>
      </c>
      <c r="E16" s="5">
        <v>2</v>
      </c>
    </row>
    <row r="17" spans="1:5" ht="15.75">
      <c r="A17" s="6">
        <v>14</v>
      </c>
      <c r="B17" s="9" t="s">
        <v>18</v>
      </c>
      <c r="C17" s="6">
        <v>17</v>
      </c>
      <c r="D17" s="6">
        <v>1</v>
      </c>
      <c r="E17" s="5">
        <v>14</v>
      </c>
    </row>
    <row r="18" spans="1:5" ht="15.75">
      <c r="A18" s="6">
        <v>15</v>
      </c>
      <c r="B18" s="9" t="s">
        <v>12</v>
      </c>
      <c r="C18" s="6">
        <v>0</v>
      </c>
      <c r="D18" s="6">
        <v>0</v>
      </c>
      <c r="E18" s="5">
        <v>0</v>
      </c>
    </row>
    <row r="19" spans="1:5" ht="15.75">
      <c r="A19" s="6">
        <v>16</v>
      </c>
      <c r="B19" s="9" t="s">
        <v>3</v>
      </c>
      <c r="C19" s="6">
        <v>1</v>
      </c>
      <c r="D19" s="6">
        <v>0</v>
      </c>
      <c r="E19" s="5">
        <v>0</v>
      </c>
    </row>
    <row r="20" spans="1:5" ht="15.75">
      <c r="A20" s="6">
        <v>17</v>
      </c>
      <c r="B20" s="9" t="s">
        <v>17</v>
      </c>
      <c r="C20" s="6">
        <v>6</v>
      </c>
      <c r="D20" s="6">
        <v>2</v>
      </c>
      <c r="E20" s="5">
        <v>2</v>
      </c>
    </row>
    <row r="21" spans="1:5" ht="15.75">
      <c r="A21" s="6">
        <v>18</v>
      </c>
      <c r="B21" s="9" t="s">
        <v>11</v>
      </c>
      <c r="C21" s="6">
        <v>3</v>
      </c>
      <c r="D21" s="6">
        <v>0</v>
      </c>
      <c r="E21" s="5">
        <v>1</v>
      </c>
    </row>
    <row r="22" spans="1:5" ht="15.75">
      <c r="A22" s="6">
        <v>19</v>
      </c>
      <c r="B22" s="9" t="s">
        <v>13</v>
      </c>
      <c r="C22" s="6">
        <v>10</v>
      </c>
      <c r="D22" s="6">
        <v>1</v>
      </c>
      <c r="E22" s="5">
        <v>4</v>
      </c>
    </row>
    <row r="23" spans="1:5" ht="15.75">
      <c r="A23" s="6">
        <v>20</v>
      </c>
      <c r="B23" s="9" t="s">
        <v>9</v>
      </c>
      <c r="C23" s="6">
        <v>0</v>
      </c>
      <c r="D23" s="6">
        <v>0</v>
      </c>
      <c r="E23" s="5">
        <v>0</v>
      </c>
    </row>
    <row r="24" spans="1:5" ht="15.75">
      <c r="A24" s="6">
        <v>21</v>
      </c>
      <c r="B24" s="9" t="s">
        <v>14</v>
      </c>
      <c r="C24" s="6">
        <v>1</v>
      </c>
      <c r="D24" s="6">
        <v>0</v>
      </c>
      <c r="E24" s="5">
        <v>0</v>
      </c>
    </row>
    <row r="25" spans="1:5" ht="15.75">
      <c r="A25" s="6">
        <v>22</v>
      </c>
      <c r="B25" s="9" t="s">
        <v>7</v>
      </c>
      <c r="C25" s="6">
        <v>0</v>
      </c>
      <c r="D25" s="6">
        <v>0</v>
      </c>
      <c r="E25" s="5">
        <v>0</v>
      </c>
    </row>
    <row r="26" spans="1:5" ht="15.75">
      <c r="A26" s="6">
        <v>23</v>
      </c>
      <c r="B26" s="9" t="s">
        <v>6</v>
      </c>
      <c r="C26" s="6">
        <v>0</v>
      </c>
      <c r="D26" s="6">
        <v>0</v>
      </c>
      <c r="E26" s="5">
        <v>0</v>
      </c>
    </row>
    <row r="27" spans="1:5" ht="15.75">
      <c r="A27" s="6">
        <v>24</v>
      </c>
      <c r="B27" s="9" t="s">
        <v>66</v>
      </c>
      <c r="C27" s="6">
        <v>0</v>
      </c>
      <c r="D27" s="6">
        <v>0</v>
      </c>
      <c r="E27" s="5">
        <v>0</v>
      </c>
    </row>
    <row r="28" spans="1:5" ht="27.75" customHeight="1">
      <c r="A28" s="31"/>
      <c r="B28" s="30" t="s">
        <v>78</v>
      </c>
      <c r="C28" s="31">
        <f>SUM(C4:C27)</f>
        <v>108</v>
      </c>
      <c r="D28" s="31">
        <f>SUM(D4:D27)</f>
        <v>8</v>
      </c>
      <c r="E28" s="31">
        <f>SUM(E4:E27)</f>
        <v>27</v>
      </c>
    </row>
    <row r="29" spans="1:5" s="26" customFormat="1" ht="15.75">
      <c r="A29" s="23"/>
      <c r="B29" s="24"/>
      <c r="C29" s="23"/>
      <c r="D29" s="23"/>
      <c r="E29" s="25"/>
    </row>
    <row r="30" spans="1:4" ht="15.75">
      <c r="A30" s="10"/>
      <c r="B30" s="11"/>
      <c r="C30" s="12"/>
      <c r="D30" s="12"/>
    </row>
    <row r="31" spans="1:3" ht="42.75" customHeight="1">
      <c r="A31" s="131" t="s">
        <v>69</v>
      </c>
      <c r="B31" s="131"/>
      <c r="C31" s="6">
        <v>433</v>
      </c>
    </row>
    <row r="32" spans="1:11" ht="70.5" customHeight="1">
      <c r="A32" s="131" t="s">
        <v>68</v>
      </c>
      <c r="B32" s="131"/>
      <c r="C32" s="15">
        <v>108</v>
      </c>
      <c r="D32" s="138" t="s">
        <v>55</v>
      </c>
      <c r="E32" s="139"/>
      <c r="F32" s="15">
        <f>SUM(F35:F36)</f>
        <v>8</v>
      </c>
      <c r="G32" s="136" t="s">
        <v>56</v>
      </c>
      <c r="H32" s="137"/>
      <c r="I32" s="15">
        <f>SUM(I35:I36)</f>
        <v>27</v>
      </c>
      <c r="J32" s="19" t="s">
        <v>67</v>
      </c>
      <c r="K32" s="20" t="s">
        <v>65</v>
      </c>
    </row>
    <row r="33" spans="1:11" ht="30.75" customHeight="1">
      <c r="A33" s="133" t="s">
        <v>52</v>
      </c>
      <c r="B33" s="134"/>
      <c r="C33" s="135"/>
      <c r="D33" s="140" t="s">
        <v>52</v>
      </c>
      <c r="E33" s="141"/>
      <c r="F33" s="142"/>
      <c r="G33" s="143" t="s">
        <v>52</v>
      </c>
      <c r="H33" s="144"/>
      <c r="I33" s="145"/>
      <c r="J33" s="21">
        <f>C32*100/C31</f>
        <v>24.942263279445726</v>
      </c>
      <c r="K33" s="22">
        <f>(F32+I32)*100*C32</f>
        <v>378000</v>
      </c>
    </row>
    <row r="34" spans="1:11" ht="31.5" customHeight="1">
      <c r="A34" s="129" t="s">
        <v>33</v>
      </c>
      <c r="B34" s="129"/>
      <c r="C34" s="6">
        <v>0</v>
      </c>
      <c r="D34" s="132" t="s">
        <v>36</v>
      </c>
      <c r="E34" s="132"/>
      <c r="F34" s="16">
        <v>0</v>
      </c>
      <c r="G34" s="132" t="s">
        <v>30</v>
      </c>
      <c r="H34" s="132"/>
      <c r="I34" s="14">
        <v>0</v>
      </c>
      <c r="J34" s="21">
        <f>C34*100/C32</f>
        <v>0</v>
      </c>
      <c r="K34" s="27">
        <f>(F34+I34)*100/(F32+I32)</f>
        <v>0</v>
      </c>
    </row>
    <row r="35" spans="1:11" ht="31.5" customHeight="1">
      <c r="A35" s="129" t="s">
        <v>34</v>
      </c>
      <c r="B35" s="129"/>
      <c r="C35" s="6">
        <v>0</v>
      </c>
      <c r="D35" s="132" t="s">
        <v>39</v>
      </c>
      <c r="E35" s="132"/>
      <c r="F35" s="16">
        <v>0</v>
      </c>
      <c r="G35" s="132" t="s">
        <v>31</v>
      </c>
      <c r="H35" s="132"/>
      <c r="I35" s="14">
        <v>0</v>
      </c>
      <c r="J35" s="21">
        <f>C35*100/C32</f>
        <v>0</v>
      </c>
      <c r="K35" s="27">
        <f>(F35+J35)*100/(F32+I32)</f>
        <v>0</v>
      </c>
    </row>
    <row r="36" spans="1:11" ht="31.5" customHeight="1">
      <c r="A36" s="129" t="s">
        <v>35</v>
      </c>
      <c r="B36" s="129"/>
      <c r="C36" s="6">
        <v>108</v>
      </c>
      <c r="D36" s="132" t="s">
        <v>40</v>
      </c>
      <c r="E36" s="132"/>
      <c r="F36" s="16">
        <v>8</v>
      </c>
      <c r="G36" s="132" t="s">
        <v>32</v>
      </c>
      <c r="H36" s="132"/>
      <c r="I36" s="14">
        <v>27</v>
      </c>
      <c r="J36" s="21">
        <f>C36*100/C32</f>
        <v>100</v>
      </c>
      <c r="K36" s="27">
        <f>(F36+I36)*100/(F32+I32)</f>
        <v>100</v>
      </c>
    </row>
    <row r="37" ht="31.5" customHeight="1"/>
    <row r="38" ht="24.75" customHeight="1"/>
    <row r="39" ht="31.5" customHeight="1"/>
    <row r="40" ht="31.5" customHeight="1"/>
    <row r="41" ht="31.5" customHeight="1"/>
    <row r="42" ht="31.5" customHeight="1"/>
    <row r="43" ht="24.75" customHeight="1"/>
    <row r="44" ht="31.5" customHeight="1"/>
    <row r="45" ht="31.5" customHeight="1"/>
    <row r="46" ht="31.5" customHeight="1"/>
  </sheetData>
  <sheetProtection/>
  <mergeCells count="18">
    <mergeCell ref="G32:H32"/>
    <mergeCell ref="A35:B35"/>
    <mergeCell ref="A34:B34"/>
    <mergeCell ref="G35:H35"/>
    <mergeCell ref="D32:E32"/>
    <mergeCell ref="D33:F33"/>
    <mergeCell ref="G33:I33"/>
    <mergeCell ref="D34:E34"/>
    <mergeCell ref="A1:D1"/>
    <mergeCell ref="A36:B36"/>
    <mergeCell ref="F3:J3"/>
    <mergeCell ref="A31:B31"/>
    <mergeCell ref="A32:B32"/>
    <mergeCell ref="G36:H36"/>
    <mergeCell ref="D35:E35"/>
    <mergeCell ref="D36:E36"/>
    <mergeCell ref="G34:H34"/>
    <mergeCell ref="A33:C3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ЦДО</dc:creator>
  <cp:keywords/>
  <dc:description/>
  <cp:lastModifiedBy>AV</cp:lastModifiedBy>
  <cp:lastPrinted>2019-12-26T07:46:26Z</cp:lastPrinted>
  <dcterms:created xsi:type="dcterms:W3CDTF">2018-11-08T08:29:10Z</dcterms:created>
  <dcterms:modified xsi:type="dcterms:W3CDTF">2020-01-13T10:28:45Z</dcterms:modified>
  <cp:category/>
  <cp:version/>
  <cp:contentType/>
  <cp:contentStatus/>
</cp:coreProperties>
</file>